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44_2014" sheetId="1" r:id="rId1"/>
  </sheets>
  <definedNames>
    <definedName name="A_IMPRESIÓN_IM">'19.44_2014'!$A$11:$M$30</definedName>
    <definedName name="Imprimir_área_IM" localSheetId="0">'19.44_2014'!$A$11:$M$30</definedName>
  </definedNames>
  <calcPr calcId="145621"/>
</workbook>
</file>

<file path=xl/calcChain.xml><?xml version="1.0" encoding="utf-8"?>
<calcChain xmlns="http://schemas.openxmlformats.org/spreadsheetml/2006/main">
  <c r="I27" i="1"/>
  <c r="I26"/>
  <c r="I25" s="1"/>
  <c r="K25" s="1"/>
  <c r="J27"/>
  <c r="L27"/>
  <c r="J26"/>
  <c r="J25"/>
  <c r="L25" s="1"/>
  <c r="J23"/>
  <c r="J22"/>
  <c r="J19"/>
  <c r="K26"/>
  <c r="G25"/>
  <c r="I23"/>
  <c r="K23" s="1"/>
  <c r="I19"/>
  <c r="G21"/>
  <c r="I22"/>
  <c r="I21"/>
  <c r="G15"/>
  <c r="H15"/>
  <c r="H14"/>
  <c r="F15"/>
  <c r="E15"/>
  <c r="D15"/>
  <c r="C25"/>
  <c r="C21"/>
  <c r="H25"/>
  <c r="H21"/>
  <c r="H13" s="1"/>
  <c r="H17"/>
  <c r="F25"/>
  <c r="F21"/>
  <c r="E25"/>
  <c r="E21"/>
  <c r="D25"/>
  <c r="D21"/>
  <c r="C15"/>
  <c r="K22"/>
  <c r="K27"/>
  <c r="L19"/>
  <c r="K19"/>
  <c r="L26"/>
  <c r="L23"/>
  <c r="L22"/>
  <c r="J15"/>
  <c r="L15" s="1"/>
  <c r="K21"/>
  <c r="J21"/>
  <c r="L21" s="1"/>
  <c r="C14"/>
  <c r="F14"/>
  <c r="F17"/>
  <c r="F13" s="1"/>
  <c r="G14"/>
  <c r="G17"/>
  <c r="G13"/>
  <c r="D14"/>
  <c r="D17"/>
  <c r="D13" s="1"/>
  <c r="I18"/>
  <c r="I17" s="1"/>
  <c r="E14"/>
  <c r="E17"/>
  <c r="E13" s="1"/>
  <c r="C17"/>
  <c r="C13" s="1"/>
  <c r="J18"/>
  <c r="L18" s="1"/>
  <c r="J17"/>
  <c r="L17" s="1"/>
  <c r="J14"/>
  <c r="L14" s="1"/>
  <c r="K18"/>
  <c r="K17" l="1"/>
  <c r="I13"/>
  <c r="K13" s="1"/>
  <c r="I14"/>
  <c r="K14" s="1"/>
  <c r="J13"/>
  <c r="L13" s="1"/>
  <c r="I15"/>
  <c r="K15" s="1"/>
</calcChain>
</file>

<file path=xl/sharedStrings.xml><?xml version="1.0" encoding="utf-8"?>
<sst xmlns="http://schemas.openxmlformats.org/spreadsheetml/2006/main" count="140" uniqueCount="23">
  <si>
    <t>%</t>
  </si>
  <si>
    <t>D.F.</t>
  </si>
  <si>
    <t xml:space="preserve"> </t>
  </si>
  <si>
    <t xml:space="preserve">  </t>
  </si>
  <si>
    <t>19.44 Dosis Aplicadas de Toxoide Diftérico en Semanas Nacionales de Vacunación 
por Grupos de Edad en el Distrito Federal y Estados</t>
  </si>
  <si>
    <t>Anuario Estadístico 2014</t>
  </si>
  <si>
    <t>Nacional</t>
  </si>
  <si>
    <t>Grupos  de  Edad</t>
  </si>
  <si>
    <t xml:space="preserve">
Total Aplicado</t>
  </si>
  <si>
    <t xml:space="preserve">
Grupo Blanco</t>
  </si>
  <si>
    <t>10  a  14</t>
  </si>
  <si>
    <t>15  a 39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</si>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</sst>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/>
    <xf numFmtId="0" fontId="6" fillId="0" borderId="1" xfId="0" applyFont="1" applyBorder="1" applyAlignment="1" applyProtection="1">
      <alignment horizontal="center" vertical="center"/>
    </xf>
    <xf numFmtId="0" fontId="6" fillId="0" borderId="1" xfId="0" quotePrefix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3" fontId="10" fillId="0" borderId="0" xfId="0" applyNumberFormat="1" applyFont="1" applyAlignment="1" applyProtection="1">
      <alignment horizontal="right" vertical="center"/>
    </xf>
    <xf numFmtId="3" fontId="11" fillId="0" borderId="0" xfId="0" applyNumberFormat="1" applyFont="1" applyAlignment="1" applyProtection="1">
      <alignment horizontal="right" vertical="center"/>
    </xf>
    <xf numFmtId="3" fontId="11" fillId="0" borderId="0" xfId="0" applyNumberFormat="1" applyFont="1"/>
    <xf numFmtId="3" fontId="10" fillId="0" borderId="0" xfId="0" applyNumberFormat="1" applyFont="1" applyFill="1" applyAlignment="1" applyProtection="1">
      <alignment horizontal="right" vertical="center"/>
    </xf>
    <xf numFmtId="3" fontId="11" fillId="0" borderId="0" xfId="0" applyNumberFormat="1" applyFont="1" applyAlignment="1">
      <alignment vertical="center"/>
    </xf>
    <xf numFmtId="3" fontId="11" fillId="0" borderId="7" xfId="0" applyNumberFormat="1" applyFont="1" applyBorder="1"/>
    <xf numFmtId="43" fontId="10" fillId="0" borderId="0" xfId="1" applyFont="1" applyAlignment="1" applyProtection="1">
      <alignment horizontal="right" vertical="center"/>
    </xf>
    <xf numFmtId="43" fontId="11" fillId="0" borderId="0" xfId="1" applyFont="1" applyAlignment="1" applyProtection="1">
      <alignment horizontal="right" vertical="center"/>
    </xf>
    <xf numFmtId="43" fontId="11" fillId="0" borderId="7" xfId="1" applyFont="1" applyBorder="1" applyAlignment="1" applyProtection="1">
      <alignment horizontal="right" vertical="center"/>
    </xf>
    <xf numFmtId="0" fontId="11" fillId="0" borderId="7" xfId="3" applyFont="1" applyBorder="1" applyAlignment="1"/>
    <xf numFmtId="0" fontId="11" fillId="0" borderId="7" xfId="3" applyFont="1" applyBorder="1" applyAlignment="1" applyProtection="1">
      <alignment horizontal="left"/>
    </xf>
    <xf numFmtId="3" fontId="11" fillId="0" borderId="0" xfId="0" applyNumberFormat="1" applyFont="1" applyBorder="1" applyAlignment="1">
      <alignment horizontal="right" wrapText="1"/>
    </xf>
    <xf numFmtId="3" fontId="11" fillId="0" borderId="7" xfId="0" applyNumberFormat="1" applyFont="1" applyBorder="1" applyAlignment="1">
      <alignment vertical="center"/>
    </xf>
    <xf numFmtId="3" fontId="11" fillId="0" borderId="7" xfId="0" applyNumberFormat="1" applyFont="1" applyBorder="1" applyAlignment="1" applyProtection="1">
      <alignment horizontal="right" vertical="center"/>
    </xf>
    <xf numFmtId="3" fontId="11" fillId="0" borderId="7" xfId="0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872369</xdr:colOff>
      <xdr:row>5</xdr:row>
      <xdr:rowOff>28575</xdr:rowOff>
    </xdr:to>
    <xdr:pic>
      <xdr:nvPicPr>
        <xdr:cNvPr id="109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981075</xdr:colOff>
      <xdr:row>0</xdr:row>
      <xdr:rowOff>9525</xdr:rowOff>
    </xdr:from>
    <xdr:to>
      <xdr:col>11</xdr:col>
      <xdr:colOff>1089026</xdr:colOff>
      <xdr:row>4</xdr:row>
      <xdr:rowOff>163285</xdr:rowOff>
    </xdr:to>
    <xdr:pic>
      <xdr:nvPicPr>
        <xdr:cNvPr id="109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308896" y="9525"/>
          <a:ext cx="2437040" cy="97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R663"/>
  <sheetViews>
    <sheetView showGridLines="0" showZeros="0" tabSelected="1" zoomScale="80" zoomScaleNormal="80" zoomScaleSheetLayoutView="70" workbookViewId="0">
      <selection activeCell="A8" sqref="A8:L8"/>
    </sheetView>
  </sheetViews>
  <sheetFormatPr baseColWidth="10" defaultColWidth="5.25" defaultRowHeight="12.75"/>
  <cols>
    <col min="1" max="1" width="16.25" style="1" customWidth="1"/>
    <col min="2" max="2" width="12.375" style="1" customWidth="1"/>
    <col min="3" max="12" width="15.125" style="1" customWidth="1"/>
    <col min="13" max="13" width="2.625" style="1" customWidth="1"/>
    <col min="14" max="17" width="5.25" style="1"/>
    <col min="18" max="18" width="12.125" style="1" customWidth="1"/>
    <col min="19" max="16384" width="5.25" style="1"/>
  </cols>
  <sheetData>
    <row r="1" spans="1:18" s="13" customFormat="1" ht="15.75" customHeight="1">
      <c r="A1" s="42"/>
      <c r="B1" s="42"/>
      <c r="C1" s="42"/>
      <c r="D1" s="42"/>
      <c r="E1" s="42"/>
      <c r="F1" s="42"/>
      <c r="G1" s="42"/>
      <c r="H1" s="42"/>
      <c r="I1" s="42"/>
    </row>
    <row r="2" spans="1:18" s="13" customFormat="1" ht="15.7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18" s="13" customFormat="1" ht="15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8" s="13" customFormat="1" ht="15.7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18" s="13" customFormat="1" ht="15.75" customHeight="1">
      <c r="A5" s="12"/>
      <c r="B5" s="12"/>
      <c r="C5" s="12"/>
      <c r="D5" s="12"/>
      <c r="E5" s="12"/>
      <c r="F5" s="12"/>
      <c r="G5" s="12"/>
      <c r="H5" s="12"/>
      <c r="I5" s="12"/>
    </row>
    <row r="6" spans="1:18" s="13" customFormat="1" ht="16.5" customHeight="1">
      <c r="A6" s="47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14"/>
    </row>
    <row r="7" spans="1:18" ht="13.5" customHeight="1"/>
    <row r="8" spans="1:18" ht="38.25" customHeight="1">
      <c r="A8" s="48" t="s">
        <v>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8" ht="18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8" ht="15.75" customHeight="1">
      <c r="A10" s="50" t="s">
        <v>6</v>
      </c>
      <c r="B10" s="50"/>
      <c r="C10" s="51" t="s">
        <v>7</v>
      </c>
      <c r="D10" s="52"/>
      <c r="E10" s="52"/>
      <c r="F10" s="52"/>
      <c r="G10" s="53"/>
      <c r="H10" s="43" t="s">
        <v>14</v>
      </c>
      <c r="I10" s="50" t="s">
        <v>8</v>
      </c>
      <c r="J10" s="50" t="s">
        <v>9</v>
      </c>
      <c r="K10" s="45" t="s">
        <v>0</v>
      </c>
      <c r="L10" s="46"/>
    </row>
    <row r="11" spans="1:18" ht="31.5" customHeight="1">
      <c r="A11" s="50"/>
      <c r="B11" s="50"/>
      <c r="C11" s="16" t="s">
        <v>10</v>
      </c>
      <c r="D11" s="15" t="s">
        <v>11</v>
      </c>
      <c r="E11" s="15" t="s">
        <v>12</v>
      </c>
      <c r="F11" s="15" t="s">
        <v>13</v>
      </c>
      <c r="G11" s="15" t="s">
        <v>21</v>
      </c>
      <c r="H11" s="44"/>
      <c r="I11" s="50"/>
      <c r="J11" s="50"/>
      <c r="K11" s="15" t="s">
        <v>15</v>
      </c>
      <c r="L11" s="15" t="s">
        <v>9</v>
      </c>
    </row>
    <row r="12" spans="1:18" ht="20.2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8" s="2" customFormat="1" ht="18" customHeight="1">
      <c r="A13" s="20"/>
      <c r="B13" s="21" t="s">
        <v>16</v>
      </c>
      <c r="C13" s="27">
        <f t="shared" ref="C13:J15" si="0">SUM(C17,C21,C25)</f>
        <v>83320</v>
      </c>
      <c r="D13" s="27">
        <f t="shared" si="0"/>
        <v>71661</v>
      </c>
      <c r="E13" s="27">
        <f t="shared" si="0"/>
        <v>22400</v>
      </c>
      <c r="F13" s="27">
        <f t="shared" si="0"/>
        <v>18853</v>
      </c>
      <c r="G13" s="27">
        <f>SUM(G17,G21,G25)</f>
        <v>4958</v>
      </c>
      <c r="H13" s="27">
        <f t="shared" si="0"/>
        <v>198199</v>
      </c>
      <c r="I13" s="27">
        <f t="shared" si="0"/>
        <v>201192</v>
      </c>
      <c r="J13" s="27">
        <f t="shared" si="0"/>
        <v>201192</v>
      </c>
      <c r="K13" s="33">
        <f>I13*100/H13</f>
        <v>101.51009843641997</v>
      </c>
      <c r="L13" s="33">
        <f>J13*100/H13</f>
        <v>101.51009843641997</v>
      </c>
      <c r="M13" s="3"/>
      <c r="R13" s="8"/>
    </row>
    <row r="14" spans="1:18" s="2" customFormat="1" ht="18" customHeight="1">
      <c r="A14" s="22" t="s">
        <v>16</v>
      </c>
      <c r="B14" s="21" t="s">
        <v>17</v>
      </c>
      <c r="C14" s="27">
        <f t="shared" si="0"/>
        <v>76564</v>
      </c>
      <c r="D14" s="27">
        <f t="shared" si="0"/>
        <v>64368</v>
      </c>
      <c r="E14" s="27">
        <f t="shared" si="0"/>
        <v>19283</v>
      </c>
      <c r="F14" s="27">
        <f t="shared" si="0"/>
        <v>15825</v>
      </c>
      <c r="G14" s="27">
        <f>SUM(G18,G22,G26)</f>
        <v>4279</v>
      </c>
      <c r="H14" s="27">
        <f t="shared" si="0"/>
        <v>177438</v>
      </c>
      <c r="I14" s="27">
        <f t="shared" si="0"/>
        <v>180319</v>
      </c>
      <c r="J14" s="27">
        <f t="shared" si="0"/>
        <v>180319</v>
      </c>
      <c r="K14" s="33">
        <f>I14*100/H14</f>
        <v>101.62366573112863</v>
      </c>
      <c r="L14" s="33">
        <f>J14*100/H14</f>
        <v>101.62366573112863</v>
      </c>
      <c r="M14" s="3"/>
    </row>
    <row r="15" spans="1:18" s="2" customFormat="1" ht="18" customHeight="1">
      <c r="A15" s="20"/>
      <c r="B15" s="21" t="s">
        <v>1</v>
      </c>
      <c r="C15" s="27">
        <f t="shared" si="0"/>
        <v>6756</v>
      </c>
      <c r="D15" s="27">
        <f t="shared" si="0"/>
        <v>7293</v>
      </c>
      <c r="E15" s="27">
        <f t="shared" si="0"/>
        <v>3117</v>
      </c>
      <c r="F15" s="27">
        <f t="shared" si="0"/>
        <v>3028</v>
      </c>
      <c r="G15" s="27">
        <f>SUM(G19,G23,G27)</f>
        <v>679</v>
      </c>
      <c r="H15" s="27">
        <f t="shared" si="0"/>
        <v>20761</v>
      </c>
      <c r="I15" s="27">
        <f t="shared" si="0"/>
        <v>20873</v>
      </c>
      <c r="J15" s="27">
        <f t="shared" si="0"/>
        <v>20873</v>
      </c>
      <c r="K15" s="33">
        <f>I15*100/H15</f>
        <v>100.5394730504311</v>
      </c>
      <c r="L15" s="33">
        <f>J15*100/H15</f>
        <v>100.5394730504311</v>
      </c>
      <c r="M15" s="3"/>
    </row>
    <row r="16" spans="1:18" ht="18" customHeight="1">
      <c r="A16" s="23"/>
      <c r="B16" s="24"/>
      <c r="C16" s="28"/>
      <c r="D16" s="28"/>
      <c r="E16" s="28"/>
      <c r="F16" s="28"/>
      <c r="G16" s="28"/>
      <c r="H16" s="27"/>
      <c r="I16" s="27"/>
      <c r="J16" s="27"/>
      <c r="K16" s="34"/>
      <c r="L16" s="34"/>
      <c r="M16" s="5"/>
    </row>
    <row r="17" spans="1:13" ht="18" customHeight="1">
      <c r="A17" s="20"/>
      <c r="B17" s="21" t="s">
        <v>16</v>
      </c>
      <c r="C17" s="27">
        <f t="shared" ref="C17:J17" si="1">SUM(C18:C19)</f>
        <v>8361</v>
      </c>
      <c r="D17" s="27">
        <f t="shared" si="1"/>
        <v>21317</v>
      </c>
      <c r="E17" s="27">
        <f t="shared" si="1"/>
        <v>6131</v>
      </c>
      <c r="F17" s="27">
        <f t="shared" si="1"/>
        <v>5336</v>
      </c>
      <c r="G17" s="27">
        <f t="shared" si="1"/>
        <v>868</v>
      </c>
      <c r="H17" s="27">
        <f t="shared" si="1"/>
        <v>41882</v>
      </c>
      <c r="I17" s="27">
        <f t="shared" si="1"/>
        <v>42013</v>
      </c>
      <c r="J17" s="27">
        <f t="shared" si="1"/>
        <v>42013</v>
      </c>
      <c r="K17" s="33">
        <f>I17*100/H17</f>
        <v>100.31278353469271</v>
      </c>
      <c r="L17" s="33">
        <f>J17*100/H17</f>
        <v>100.31278353469271</v>
      </c>
      <c r="M17" s="5"/>
    </row>
    <row r="18" spans="1:13" ht="18" customHeight="1">
      <c r="A18" s="25" t="s">
        <v>18</v>
      </c>
      <c r="B18" s="26" t="s">
        <v>17</v>
      </c>
      <c r="C18" s="29">
        <v>7367</v>
      </c>
      <c r="D18" s="29">
        <v>18363</v>
      </c>
      <c r="E18" s="29">
        <v>5051</v>
      </c>
      <c r="F18" s="29">
        <v>4508</v>
      </c>
      <c r="G18" s="29">
        <v>683</v>
      </c>
      <c r="H18" s="31">
        <v>35838</v>
      </c>
      <c r="I18" s="28">
        <f>SUM(C18:G18)</f>
        <v>35972</v>
      </c>
      <c r="J18" s="38">
        <f>SUM(C18:G18)</f>
        <v>35972</v>
      </c>
      <c r="K18" s="34">
        <f>I18*100/H18</f>
        <v>100.3739047937943</v>
      </c>
      <c r="L18" s="34">
        <f>J18*100/H18</f>
        <v>100.3739047937943</v>
      </c>
      <c r="M18" s="5"/>
    </row>
    <row r="19" spans="1:13" ht="18" customHeight="1">
      <c r="A19" s="23"/>
      <c r="B19" s="26" t="s">
        <v>1</v>
      </c>
      <c r="C19" s="29">
        <v>994</v>
      </c>
      <c r="D19" s="29">
        <v>2954</v>
      </c>
      <c r="E19" s="29">
        <v>1080</v>
      </c>
      <c r="F19" s="29">
        <v>828</v>
      </c>
      <c r="G19" s="29">
        <v>185</v>
      </c>
      <c r="H19" s="31">
        <v>6044</v>
      </c>
      <c r="I19" s="28">
        <f>SUM(C19:G19)</f>
        <v>6041</v>
      </c>
      <c r="J19" s="38">
        <f>SUM(C19:G19)</f>
        <v>6041</v>
      </c>
      <c r="K19" s="34">
        <f>IF(H19=0,0,I19*100/H19)</f>
        <v>99.950363997352753</v>
      </c>
      <c r="L19" s="34">
        <f>IF(H19=0,0,J19*100/H19)</f>
        <v>99.950363997352753</v>
      </c>
      <c r="M19" s="5"/>
    </row>
    <row r="20" spans="1:13" ht="18" customHeight="1">
      <c r="A20" s="23"/>
      <c r="B20" s="24"/>
      <c r="C20" s="28"/>
      <c r="D20" s="28"/>
      <c r="E20" s="28"/>
      <c r="F20" s="28"/>
      <c r="G20" s="28"/>
      <c r="H20" s="30"/>
      <c r="I20" s="27"/>
      <c r="J20" s="30"/>
      <c r="K20" s="34"/>
      <c r="L20" s="34"/>
      <c r="M20" s="5"/>
    </row>
    <row r="21" spans="1:13" ht="18" customHeight="1">
      <c r="A21" s="20"/>
      <c r="B21" s="21" t="s">
        <v>16</v>
      </c>
      <c r="C21" s="27">
        <f>SUM(C22:C23)</f>
        <v>9312</v>
      </c>
      <c r="D21" s="27">
        <f t="shared" ref="D21:I21" si="2">SUM(D22:D23)</f>
        <v>26291</v>
      </c>
      <c r="E21" s="27">
        <f t="shared" si="2"/>
        <v>10596</v>
      </c>
      <c r="F21" s="27">
        <f t="shared" si="2"/>
        <v>7775</v>
      </c>
      <c r="G21" s="27">
        <f t="shared" si="2"/>
        <v>1872</v>
      </c>
      <c r="H21" s="30">
        <f t="shared" si="2"/>
        <v>50144</v>
      </c>
      <c r="I21" s="27">
        <f t="shared" si="2"/>
        <v>55846</v>
      </c>
      <c r="J21" s="30">
        <f>SUM(J22:J23)</f>
        <v>55846</v>
      </c>
      <c r="K21" s="33">
        <f>I21*100/H21</f>
        <v>111.37125079770261</v>
      </c>
      <c r="L21" s="33">
        <f>J21*100/H21</f>
        <v>111.37125079770261</v>
      </c>
      <c r="M21" s="5"/>
    </row>
    <row r="22" spans="1:13" ht="18" customHeight="1">
      <c r="A22" s="25" t="s">
        <v>19</v>
      </c>
      <c r="B22" s="26" t="s">
        <v>17</v>
      </c>
      <c r="C22" s="29">
        <v>8007</v>
      </c>
      <c r="D22" s="29">
        <v>23909</v>
      </c>
      <c r="E22" s="29">
        <v>9279</v>
      </c>
      <c r="F22" s="29">
        <v>6703</v>
      </c>
      <c r="G22" s="29">
        <v>1606</v>
      </c>
      <c r="H22" s="31">
        <v>44048</v>
      </c>
      <c r="I22" s="28">
        <f>SUM(C22:G22)</f>
        <v>49504</v>
      </c>
      <c r="J22" s="38">
        <f>SUM(C22:G22)</f>
        <v>49504</v>
      </c>
      <c r="K22" s="34">
        <f>I22*100/H22</f>
        <v>112.38648746821649</v>
      </c>
      <c r="L22" s="34">
        <f>J22*100/H22</f>
        <v>112.38648746821649</v>
      </c>
      <c r="M22" s="5"/>
    </row>
    <row r="23" spans="1:13" ht="18" customHeight="1">
      <c r="A23" s="23"/>
      <c r="B23" s="26" t="s">
        <v>1</v>
      </c>
      <c r="C23" s="31">
        <v>1305</v>
      </c>
      <c r="D23" s="31">
        <v>2382</v>
      </c>
      <c r="E23" s="31">
        <v>1317</v>
      </c>
      <c r="F23" s="31">
        <v>1072</v>
      </c>
      <c r="G23" s="31">
        <v>266</v>
      </c>
      <c r="H23" s="31">
        <v>6096</v>
      </c>
      <c r="I23" s="28">
        <f>SUM(C23:G23)</f>
        <v>6342</v>
      </c>
      <c r="J23" s="38">
        <f>SUM(C23:G23)</f>
        <v>6342</v>
      </c>
      <c r="K23" s="34">
        <f>I23*100/H23</f>
        <v>104.03543307086615</v>
      </c>
      <c r="L23" s="34">
        <f>J23*100/H23</f>
        <v>104.03543307086615</v>
      </c>
      <c r="M23" s="5"/>
    </row>
    <row r="24" spans="1:13" ht="18" customHeight="1">
      <c r="A24" s="23"/>
      <c r="B24" s="24"/>
      <c r="C24" s="28"/>
      <c r="D24" s="28"/>
      <c r="E24" s="28"/>
      <c r="F24" s="28"/>
      <c r="G24" s="28"/>
      <c r="H24" s="30"/>
      <c r="I24" s="27"/>
      <c r="J24" s="30"/>
      <c r="K24" s="34"/>
      <c r="L24" s="34"/>
      <c r="M24" s="5"/>
    </row>
    <row r="25" spans="1:13" ht="18" customHeight="1">
      <c r="A25" s="20"/>
      <c r="B25" s="21" t="s">
        <v>16</v>
      </c>
      <c r="C25" s="27">
        <f>SUM(C26:C27)</f>
        <v>65647</v>
      </c>
      <c r="D25" s="27">
        <f t="shared" ref="D25:I25" si="3">SUM(D26:D27)</f>
        <v>24053</v>
      </c>
      <c r="E25" s="27">
        <f t="shared" si="3"/>
        <v>5673</v>
      </c>
      <c r="F25" s="27">
        <f t="shared" si="3"/>
        <v>5742</v>
      </c>
      <c r="G25" s="27">
        <f t="shared" si="3"/>
        <v>2218</v>
      </c>
      <c r="H25" s="30">
        <f t="shared" si="3"/>
        <v>106173</v>
      </c>
      <c r="I25" s="27">
        <f t="shared" si="3"/>
        <v>103333</v>
      </c>
      <c r="J25" s="30">
        <f>SUM(J26:J27)</f>
        <v>103333</v>
      </c>
      <c r="K25" s="33">
        <f>I25*100/H25</f>
        <v>97.325120322492538</v>
      </c>
      <c r="L25" s="33">
        <f>J25*100/H25</f>
        <v>97.325120322492538</v>
      </c>
      <c r="M25" s="5"/>
    </row>
    <row r="26" spans="1:13" ht="18" customHeight="1">
      <c r="A26" s="25" t="s">
        <v>20</v>
      </c>
      <c r="B26" s="26" t="s">
        <v>17</v>
      </c>
      <c r="C26" s="29">
        <v>61190</v>
      </c>
      <c r="D26" s="29">
        <v>22096</v>
      </c>
      <c r="E26" s="29">
        <v>4953</v>
      </c>
      <c r="F26" s="29">
        <v>4614</v>
      </c>
      <c r="G26" s="29">
        <v>1990</v>
      </c>
      <c r="H26" s="31">
        <v>97552</v>
      </c>
      <c r="I26" s="28">
        <f>SUM(C26:G26)</f>
        <v>94843</v>
      </c>
      <c r="J26" s="38">
        <f>SUM(C26:G26)</f>
        <v>94843</v>
      </c>
      <c r="K26" s="34">
        <f>I26*100/H26</f>
        <v>97.223019517795635</v>
      </c>
      <c r="L26" s="34">
        <f>J26*100/H26</f>
        <v>97.223019517795635</v>
      </c>
      <c r="M26" s="5"/>
    </row>
    <row r="27" spans="1:13" ht="18" customHeight="1">
      <c r="A27" s="36"/>
      <c r="B27" s="37" t="s">
        <v>1</v>
      </c>
      <c r="C27" s="32">
        <v>4457</v>
      </c>
      <c r="D27" s="32">
        <v>1957</v>
      </c>
      <c r="E27" s="32">
        <v>720</v>
      </c>
      <c r="F27" s="32">
        <v>1128</v>
      </c>
      <c r="G27" s="32">
        <v>228</v>
      </c>
      <c r="H27" s="39">
        <v>8621</v>
      </c>
      <c r="I27" s="40">
        <f>SUM(C27:G27)</f>
        <v>8490</v>
      </c>
      <c r="J27" s="41">
        <f>SUM(C27:G27)</f>
        <v>8490</v>
      </c>
      <c r="K27" s="35">
        <f>I27*100/H27</f>
        <v>98.48045470363067</v>
      </c>
      <c r="L27" s="35">
        <f>J27*100/H27</f>
        <v>98.48045470363067</v>
      </c>
      <c r="M27" s="5"/>
    </row>
    <row r="28" spans="1:13" ht="18" customHeight="1">
      <c r="A28" s="19" t="s">
        <v>22</v>
      </c>
      <c r="B28" s="6"/>
      <c r="C28" s="17"/>
      <c r="D28" s="17"/>
      <c r="E28" s="17"/>
      <c r="F28" s="17"/>
      <c r="G28" s="17"/>
      <c r="H28" s="18"/>
      <c r="I28" s="17"/>
      <c r="J28" s="18"/>
      <c r="K28" s="3"/>
      <c r="L28" s="3"/>
      <c r="M28" s="5"/>
    </row>
    <row r="29" spans="1:13" ht="18" customHeight="1">
      <c r="B29" s="6"/>
      <c r="C29" s="4"/>
      <c r="D29" s="4"/>
      <c r="E29" s="4"/>
      <c r="F29" s="4"/>
      <c r="G29" s="4"/>
      <c r="H29" s="7"/>
      <c r="I29" s="4"/>
      <c r="J29" s="7"/>
      <c r="K29" s="3"/>
      <c r="L29" s="3"/>
      <c r="M29" s="5"/>
    </row>
    <row r="30" spans="1:13">
      <c r="H30" s="4"/>
    </row>
    <row r="32" spans="1:13">
      <c r="I32" s="6"/>
    </row>
    <row r="33" spans="3:10">
      <c r="I33" s="6"/>
    </row>
    <row r="34" spans="3:10" ht="12.75" customHeight="1">
      <c r="I34" s="6"/>
    </row>
    <row r="35" spans="3:10">
      <c r="I35" s="6"/>
    </row>
    <row r="36" spans="3:10">
      <c r="C36" s="9"/>
      <c r="D36" s="9"/>
      <c r="E36" s="9"/>
      <c r="F36" s="9"/>
      <c r="G36" s="9"/>
      <c r="H36" s="9"/>
      <c r="I36" s="10"/>
      <c r="J36" s="9"/>
    </row>
    <row r="37" spans="3:10">
      <c r="C37" s="9"/>
      <c r="D37" s="9"/>
      <c r="E37" s="9"/>
      <c r="F37" s="9"/>
      <c r="G37" s="9"/>
      <c r="H37" s="9"/>
      <c r="I37" s="10"/>
      <c r="J37" s="9"/>
    </row>
    <row r="38" spans="3:10">
      <c r="C38" s="9"/>
      <c r="D38" s="9"/>
      <c r="E38" s="9"/>
      <c r="F38" s="9"/>
      <c r="H38" s="9"/>
      <c r="I38" s="10"/>
      <c r="J38" s="9"/>
    </row>
    <row r="39" spans="3:10">
      <c r="I39" s="6"/>
    </row>
    <row r="40" spans="3:10">
      <c r="C40" s="9"/>
      <c r="D40" s="9"/>
      <c r="E40" s="9"/>
      <c r="F40" s="9"/>
      <c r="H40" s="9"/>
      <c r="I40" s="10"/>
      <c r="J40" s="9"/>
    </row>
    <row r="41" spans="3:10">
      <c r="C41" s="9"/>
      <c r="D41" s="9"/>
      <c r="E41" s="9"/>
      <c r="F41" s="9"/>
      <c r="H41" s="9"/>
      <c r="I41" s="10"/>
      <c r="J41" s="9"/>
    </row>
    <row r="42" spans="3:10">
      <c r="C42" s="9"/>
      <c r="D42" s="9"/>
      <c r="E42" s="9"/>
      <c r="H42" s="9"/>
      <c r="I42" s="10"/>
      <c r="J42" s="9"/>
    </row>
    <row r="43" spans="3:10">
      <c r="I43" s="6"/>
    </row>
    <row r="44" spans="3:10">
      <c r="C44" s="9"/>
      <c r="D44" s="9"/>
      <c r="E44" s="9"/>
      <c r="F44" s="9"/>
      <c r="G44" s="9"/>
      <c r="H44" s="9"/>
      <c r="I44" s="10"/>
      <c r="J44" s="9"/>
    </row>
    <row r="45" spans="3:10">
      <c r="C45" s="9"/>
      <c r="D45" s="9"/>
      <c r="E45" s="9"/>
      <c r="F45" s="9"/>
      <c r="G45" s="9"/>
      <c r="H45" s="9"/>
      <c r="I45" s="10"/>
      <c r="J45" s="9"/>
    </row>
    <row r="46" spans="3:10">
      <c r="C46" s="9"/>
      <c r="D46" s="9"/>
      <c r="E46" s="9"/>
      <c r="H46" s="9"/>
      <c r="I46" s="10"/>
      <c r="J46" s="9"/>
    </row>
    <row r="47" spans="3:10">
      <c r="I47" s="6"/>
    </row>
    <row r="48" spans="3:10">
      <c r="C48" s="9"/>
      <c r="D48" s="9"/>
      <c r="E48" s="9"/>
      <c r="F48" s="9"/>
      <c r="H48" s="9"/>
      <c r="I48" s="10"/>
      <c r="J48" s="9"/>
    </row>
    <row r="49" spans="3:10">
      <c r="C49" s="9"/>
      <c r="D49" s="9"/>
      <c r="E49" s="9"/>
      <c r="F49" s="9"/>
      <c r="H49" s="9"/>
      <c r="I49" s="10"/>
      <c r="J49" s="9"/>
    </row>
    <row r="50" spans="3:10">
      <c r="C50" s="9"/>
      <c r="D50" s="9"/>
      <c r="E50" s="9"/>
      <c r="H50" s="9"/>
      <c r="I50" s="10"/>
      <c r="J50" s="9"/>
    </row>
    <row r="51" spans="3:10">
      <c r="I51" s="6"/>
    </row>
    <row r="52" spans="3:10">
      <c r="I52" s="6"/>
    </row>
    <row r="53" spans="3:10">
      <c r="I53" s="6"/>
    </row>
    <row r="54" spans="3:10">
      <c r="I54" s="6"/>
    </row>
    <row r="55" spans="3:10">
      <c r="I55" s="6"/>
    </row>
    <row r="56" spans="3:10">
      <c r="I56" s="6"/>
    </row>
    <row r="57" spans="3:10">
      <c r="I57" s="6"/>
    </row>
    <row r="58" spans="3:10">
      <c r="I58" s="6"/>
    </row>
    <row r="59" spans="3:10">
      <c r="I59" s="6"/>
    </row>
    <row r="60" spans="3:10">
      <c r="I60" s="6"/>
    </row>
    <row r="61" spans="3:10">
      <c r="I61" s="6"/>
    </row>
    <row r="62" spans="3:10">
      <c r="I62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 t="s">
        <v>2</v>
      </c>
    </row>
    <row r="88" spans="9:9">
      <c r="I88" s="6" t="s">
        <v>2</v>
      </c>
    </row>
    <row r="89" spans="9:9">
      <c r="I89" s="6" t="s">
        <v>2</v>
      </c>
    </row>
    <row r="90" spans="9:9">
      <c r="I90" s="6" t="s">
        <v>2</v>
      </c>
    </row>
    <row r="91" spans="9:9">
      <c r="I91" s="6" t="s">
        <v>2</v>
      </c>
    </row>
    <row r="92" spans="9:9">
      <c r="I92" s="6" t="s">
        <v>2</v>
      </c>
    </row>
    <row r="93" spans="9:9">
      <c r="I93" s="6" t="s">
        <v>2</v>
      </c>
    </row>
    <row r="94" spans="9:9">
      <c r="I94" s="6" t="s">
        <v>2</v>
      </c>
    </row>
    <row r="95" spans="9:9">
      <c r="I95" s="6" t="s">
        <v>2</v>
      </c>
    </row>
    <row r="96" spans="9:9">
      <c r="I96" s="6" t="s">
        <v>2</v>
      </c>
    </row>
    <row r="97" spans="9:9">
      <c r="I97" s="6" t="s">
        <v>2</v>
      </c>
    </row>
    <row r="98" spans="9:9">
      <c r="I98" s="6" t="s">
        <v>2</v>
      </c>
    </row>
    <row r="99" spans="9:9">
      <c r="I99" s="6" t="s">
        <v>2</v>
      </c>
    </row>
    <row r="100" spans="9:9">
      <c r="I100" s="6" t="s">
        <v>2</v>
      </c>
    </row>
    <row r="101" spans="9:9">
      <c r="I101" s="6" t="s">
        <v>2</v>
      </c>
    </row>
    <row r="102" spans="9:9">
      <c r="I102" s="6" t="s">
        <v>2</v>
      </c>
    </row>
    <row r="103" spans="9:9">
      <c r="I103" s="6" t="s">
        <v>2</v>
      </c>
    </row>
    <row r="104" spans="9:9">
      <c r="I104" s="6" t="s">
        <v>2</v>
      </c>
    </row>
    <row r="105" spans="9:9">
      <c r="I105" s="6" t="s">
        <v>2</v>
      </c>
    </row>
    <row r="106" spans="9:9">
      <c r="I106" s="6" t="s">
        <v>2</v>
      </c>
    </row>
    <row r="107" spans="9:9">
      <c r="I107" s="6" t="s">
        <v>2</v>
      </c>
    </row>
    <row r="108" spans="9:9">
      <c r="I108" s="6" t="s">
        <v>2</v>
      </c>
    </row>
    <row r="109" spans="9:9">
      <c r="I109" s="6" t="s">
        <v>2</v>
      </c>
    </row>
    <row r="110" spans="9:9">
      <c r="I110" s="6" t="s">
        <v>2</v>
      </c>
    </row>
    <row r="111" spans="9:9">
      <c r="I111" s="6" t="s">
        <v>2</v>
      </c>
    </row>
    <row r="112" spans="9:9">
      <c r="I112" s="6" t="s">
        <v>2</v>
      </c>
    </row>
    <row r="113" spans="9:9">
      <c r="I113" s="6" t="s">
        <v>2</v>
      </c>
    </row>
    <row r="114" spans="9:9">
      <c r="I114" s="6" t="s">
        <v>2</v>
      </c>
    </row>
    <row r="115" spans="9:9">
      <c r="I115" s="6" t="s">
        <v>2</v>
      </c>
    </row>
    <row r="116" spans="9:9">
      <c r="I116" s="6" t="s">
        <v>2</v>
      </c>
    </row>
    <row r="490" spans="11:11">
      <c r="K490" s="6" t="s">
        <v>2</v>
      </c>
    </row>
    <row r="492" spans="11:11">
      <c r="K492" s="6" t="s">
        <v>2</v>
      </c>
    </row>
    <row r="493" spans="11:11">
      <c r="K493" s="6" t="s">
        <v>2</v>
      </c>
    </row>
    <row r="494" spans="11:11">
      <c r="K494" s="6" t="s">
        <v>2</v>
      </c>
    </row>
    <row r="497" spans="11:11">
      <c r="K497" s="6" t="s">
        <v>2</v>
      </c>
    </row>
    <row r="498" spans="11:11">
      <c r="K498" s="6" t="s">
        <v>2</v>
      </c>
    </row>
    <row r="499" spans="11:11">
      <c r="K499" s="6" t="s">
        <v>2</v>
      </c>
    </row>
    <row r="500" spans="11:11">
      <c r="K500" s="6" t="s">
        <v>2</v>
      </c>
    </row>
    <row r="504" spans="11:11">
      <c r="K504" s="6" t="s">
        <v>2</v>
      </c>
    </row>
    <row r="505" spans="11:11">
      <c r="K505" s="6" t="s">
        <v>2</v>
      </c>
    </row>
    <row r="506" spans="11:11">
      <c r="K506" s="6" t="s">
        <v>2</v>
      </c>
    </row>
    <row r="507" spans="11:11">
      <c r="K507" s="6" t="s">
        <v>2</v>
      </c>
    </row>
    <row r="508" spans="11:11">
      <c r="K508" s="6" t="s">
        <v>2</v>
      </c>
    </row>
    <row r="509" spans="11:11">
      <c r="K509" s="6" t="s">
        <v>2</v>
      </c>
    </row>
    <row r="510" spans="11:11">
      <c r="K510" s="6" t="s">
        <v>2</v>
      </c>
    </row>
    <row r="511" spans="11:11">
      <c r="K511" s="6" t="s">
        <v>2</v>
      </c>
    </row>
    <row r="512" spans="11:11">
      <c r="K512" s="6" t="s">
        <v>2</v>
      </c>
    </row>
    <row r="514" spans="11:11">
      <c r="K514" s="6" t="s">
        <v>2</v>
      </c>
    </row>
    <row r="515" spans="11:11">
      <c r="K515" s="6" t="s">
        <v>2</v>
      </c>
    </row>
    <row r="516" spans="11:11">
      <c r="K516" s="6" t="s">
        <v>2</v>
      </c>
    </row>
    <row r="517" spans="11:11">
      <c r="K517" s="6" t="s">
        <v>3</v>
      </c>
    </row>
    <row r="518" spans="11:11">
      <c r="K518" s="6" t="s">
        <v>2</v>
      </c>
    </row>
    <row r="522" spans="11:11">
      <c r="K522" s="6" t="s">
        <v>2</v>
      </c>
    </row>
    <row r="523" spans="11:11">
      <c r="K523" s="6" t="s">
        <v>2</v>
      </c>
    </row>
    <row r="524" spans="11:11">
      <c r="K524" s="6" t="s">
        <v>2</v>
      </c>
    </row>
    <row r="525" spans="11:11">
      <c r="K525" s="6" t="s">
        <v>2</v>
      </c>
    </row>
    <row r="527" spans="11:11">
      <c r="K527" s="6" t="s">
        <v>2</v>
      </c>
    </row>
    <row r="529" spans="11:11">
      <c r="K529" s="6" t="s">
        <v>2</v>
      </c>
    </row>
    <row r="531" spans="11:11">
      <c r="K531" s="6" t="s">
        <v>2</v>
      </c>
    </row>
    <row r="532" spans="11:11">
      <c r="K532" s="6" t="s">
        <v>2</v>
      </c>
    </row>
    <row r="533" spans="11:11">
      <c r="K533" s="6" t="s">
        <v>2</v>
      </c>
    </row>
    <row r="604" spans="11:11">
      <c r="K604" s="6" t="s">
        <v>2</v>
      </c>
    </row>
    <row r="605" spans="11:11">
      <c r="K605" s="6" t="s">
        <v>2</v>
      </c>
    </row>
    <row r="606" spans="11:11">
      <c r="K606" s="6" t="s">
        <v>2</v>
      </c>
    </row>
    <row r="607" spans="11:11">
      <c r="K607" s="6" t="s">
        <v>2</v>
      </c>
    </row>
    <row r="608" spans="11:11">
      <c r="K608" s="6" t="s">
        <v>2</v>
      </c>
    </row>
    <row r="609" spans="11:11">
      <c r="K609" s="6" t="s">
        <v>2</v>
      </c>
    </row>
    <row r="610" spans="11:11">
      <c r="K610" s="6" t="s">
        <v>2</v>
      </c>
    </row>
    <row r="611" spans="11:11">
      <c r="K611" s="6" t="s">
        <v>2</v>
      </c>
    </row>
    <row r="612" spans="11:11">
      <c r="K612" s="6" t="s">
        <v>2</v>
      </c>
    </row>
    <row r="613" spans="11:11">
      <c r="K613" s="6" t="s">
        <v>2</v>
      </c>
    </row>
    <row r="614" spans="11:11">
      <c r="K614" s="6" t="s">
        <v>2</v>
      </c>
    </row>
    <row r="615" spans="11:11">
      <c r="K615" s="6" t="s">
        <v>2</v>
      </c>
    </row>
    <row r="616" spans="11:11">
      <c r="K616" s="6" t="s">
        <v>2</v>
      </c>
    </row>
    <row r="617" spans="11:11">
      <c r="K617" s="6" t="s">
        <v>2</v>
      </c>
    </row>
    <row r="618" spans="11:11">
      <c r="K618" s="6" t="s">
        <v>2</v>
      </c>
    </row>
    <row r="619" spans="11:11">
      <c r="K619" s="6" t="s">
        <v>2</v>
      </c>
    </row>
    <row r="620" spans="11:11">
      <c r="K620" s="6" t="s">
        <v>2</v>
      </c>
    </row>
    <row r="621" spans="11:11">
      <c r="K621" s="6" t="s">
        <v>2</v>
      </c>
    </row>
    <row r="622" spans="11:11">
      <c r="K622" s="6" t="s">
        <v>2</v>
      </c>
    </row>
    <row r="623" spans="11:11">
      <c r="K623" s="6" t="s">
        <v>2</v>
      </c>
    </row>
    <row r="624" spans="11:11">
      <c r="K624" s="6" t="s">
        <v>2</v>
      </c>
    </row>
    <row r="625" spans="11:11">
      <c r="K625" s="6" t="s">
        <v>2</v>
      </c>
    </row>
    <row r="626" spans="11:11">
      <c r="K626" s="6" t="s">
        <v>2</v>
      </c>
    </row>
    <row r="627" spans="11:11">
      <c r="K627" s="6" t="s">
        <v>2</v>
      </c>
    </row>
    <row r="628" spans="11:11">
      <c r="K628" s="6" t="s">
        <v>2</v>
      </c>
    </row>
    <row r="629" spans="11:11">
      <c r="K629" s="6" t="s">
        <v>2</v>
      </c>
    </row>
    <row r="630" spans="11:11">
      <c r="K630" s="6" t="s">
        <v>2</v>
      </c>
    </row>
    <row r="631" spans="11:11">
      <c r="K631" s="6" t="s">
        <v>2</v>
      </c>
    </row>
    <row r="632" spans="11:11">
      <c r="K632" s="6" t="s">
        <v>2</v>
      </c>
    </row>
    <row r="633" spans="11:11">
      <c r="K633" s="6" t="s">
        <v>2</v>
      </c>
    </row>
    <row r="634" spans="11:11">
      <c r="K634" s="6" t="s">
        <v>2</v>
      </c>
    </row>
    <row r="635" spans="11:11">
      <c r="K635" s="6" t="s">
        <v>2</v>
      </c>
    </row>
    <row r="636" spans="11:11">
      <c r="K636" s="6" t="s">
        <v>2</v>
      </c>
    </row>
    <row r="637" spans="11:11">
      <c r="K637" s="6" t="s">
        <v>2</v>
      </c>
    </row>
    <row r="638" spans="11:11">
      <c r="K638" s="6" t="s">
        <v>2</v>
      </c>
    </row>
    <row r="639" spans="11:11">
      <c r="K639" s="6" t="s">
        <v>2</v>
      </c>
    </row>
    <row r="640" spans="11:11">
      <c r="K640" s="6" t="s">
        <v>2</v>
      </c>
    </row>
    <row r="641" spans="11:11">
      <c r="K641" s="6" t="s">
        <v>2</v>
      </c>
    </row>
    <row r="642" spans="11:11">
      <c r="K642" s="6" t="s">
        <v>2</v>
      </c>
    </row>
    <row r="643" spans="11:11">
      <c r="K643" s="6" t="s">
        <v>2</v>
      </c>
    </row>
    <row r="644" spans="11:11">
      <c r="K644" s="6" t="s">
        <v>2</v>
      </c>
    </row>
    <row r="645" spans="11:11">
      <c r="K645" s="6" t="s">
        <v>2</v>
      </c>
    </row>
    <row r="646" spans="11:11">
      <c r="K646" s="6" t="s">
        <v>2</v>
      </c>
    </row>
    <row r="660" spans="11:11">
      <c r="K660" s="6" t="s">
        <v>2</v>
      </c>
    </row>
    <row r="661" spans="11:11">
      <c r="K661" s="6" t="s">
        <v>2</v>
      </c>
    </row>
    <row r="662" spans="11:11">
      <c r="K662" s="6" t="s">
        <v>2</v>
      </c>
    </row>
    <row r="663" spans="11:11">
      <c r="K663" s="6" t="s">
        <v>2</v>
      </c>
    </row>
  </sheetData>
  <mergeCells count="10">
    <mergeCell ref="A1:I1"/>
    <mergeCell ref="H10:H11"/>
    <mergeCell ref="K10:L10"/>
    <mergeCell ref="A6:L6"/>
    <mergeCell ref="A8:L8"/>
    <mergeCell ref="I10:I11"/>
    <mergeCell ref="J10:J11"/>
    <mergeCell ref="A10:B11"/>
    <mergeCell ref="C10:G10"/>
    <mergeCell ref="A9:L9"/>
  </mergeCells>
  <phoneticPr fontId="0" type="noConversion"/>
  <printOptions horizontalCentered="1" verticalCentered="1"/>
  <pageMargins left="0.98425196850393704" right="0" top="0" bottom="0.59055118110236227" header="0" footer="0"/>
  <pageSetup scale="55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19.44_2014</vt:lpstr>
      <vt:lpstr>A_IMPRESIÓN_IM</vt:lpstr>
      <vt:lpstr>'19.44_2014'!Imprimir_área_IM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2015-03-25T18:50:12Z</cp:lastPrinted>
  <dcterms:created xsi:type="dcterms:W3CDTF">2006-11-03T19:05:05Z</dcterms:created>
  <dcterms:modified xsi:type="dcterms:W3CDTF">2015-04-29T15:31:23Z</dcterms:modified>
</cp:coreProperties>
</file>